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60060003MAC_72327_72027\"/>
    </mc:Choice>
  </mc:AlternateContent>
  <xr:revisionPtr revIDLastSave="0" documentId="13_ncr:1_{D6B50440-D518-4F3B-8036-A866451A0DD9}" xr6:coauthVersionLast="47" xr6:coauthVersionMax="47" xr10:uidLastSave="{00000000-0000-0000-0000-000000000000}"/>
  <bookViews>
    <workbookView xWindow="-120" yWindow="-120" windowWidth="20730" windowHeight="11040" activeTab="3" xr2:uid="{8C005801-C613-4F4A-9135-17E912A2AFF9}"/>
  </bookViews>
  <sheets>
    <sheet name="CAPA" sheetId="2" r:id="rId1"/>
    <sheet name="ORDEM BANCÁRIA" sheetId="8" r:id="rId2"/>
    <sheet name="FLUXO DE CAIXA" sheetId="4" r:id="rId3"/>
    <sheet name="COMPOSIÇÃO DAS DESPESAS " sheetId="9" r:id="rId4"/>
  </sheets>
  <externalReferences>
    <externalReference r:id="rId5"/>
    <externalReference r:id="rId6"/>
    <externalReference r:id="rId7"/>
  </externalReferences>
  <definedNames>
    <definedName name="_2" localSheetId="3">#REF!</definedName>
    <definedName name="_2">#REF!</definedName>
    <definedName name="_xlnm._FilterDatabase" localSheetId="3" hidden="1">'COMPOSIÇÃO DAS DESPESAS '!$A$5:$G$22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 '!$A$1:$G$20</definedName>
    <definedName name="_xlnm.Print_Area" localSheetId="2">'FLUXO DE CAIXA'!$A$1:$B$17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 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F22" i="9"/>
  <c r="B9" i="4" l="1"/>
  <c r="B17" i="4" s="1"/>
</calcChain>
</file>

<file path=xl/sharedStrings.xml><?xml version="1.0" encoding="utf-8"?>
<sst xmlns="http://schemas.openxmlformats.org/spreadsheetml/2006/main" count="70" uniqueCount="42">
  <si>
    <t>TOTAL</t>
  </si>
  <si>
    <t>Saldo Final</t>
  </si>
  <si>
    <t xml:space="preserve">  </t>
  </si>
  <si>
    <t>REPASSE SECRETARIA DE ESTADO DA SAÚDE DE SÃO PAULO</t>
  </si>
  <si>
    <t>Fluxo de Caixa Realizado</t>
  </si>
  <si>
    <t>Saldo inicial</t>
  </si>
  <si>
    <t>RECEITAS FINANCEIRAS</t>
  </si>
  <si>
    <t>Total</t>
  </si>
  <si>
    <t>Pagamentos de despesas</t>
  </si>
  <si>
    <t>EMENDA N° 60060003</t>
  </si>
  <si>
    <t>PORTARIA Nº 4.588, DE 26 DE JUNHO 2024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</si>
  <si>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</si>
  <si>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</si>
  <si>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</si>
  <si>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</si>
  <si>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</si>
  <si>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</si>
  <si>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</si>
  <si>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</si>
  <si>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INCREMENTO MAC - SENADORA MARA GABRILLI</t>
  </si>
  <si>
    <t>MATERIAIS DE CONSUMO</t>
  </si>
  <si>
    <t>ÓRTESES, PRÓTESES E MATERIAIS ESPECIAIS</t>
  </si>
  <si>
    <t>MEDICAMENTOS E REAGENTES</t>
  </si>
  <si>
    <t>MATERIAIS HOSPITALARES EM GERAL</t>
  </si>
  <si>
    <t>ESPUMABRAZ INDUSTRIA E COM DE ESPUMAS DE POLIURETANO LTDA</t>
  </si>
  <si>
    <t>ORTOPEDIA JAGUARIBE INDUSTRIA E COMERCIO LTDA</t>
  </si>
  <si>
    <t xml:space="preserve">NATURAL STEP IND E COM DE CALCADOS E ARTIGOS ORTOPED EIRELI </t>
  </si>
  <si>
    <t>HOSPFAR IND E COM DE PROD HOSP S.A</t>
  </si>
  <si>
    <t>WERBRAN DISTRIBUIDORA DE MEDICAMENTOS LTDA</t>
  </si>
  <si>
    <t>DUPATRI HOSPITALAR COM IMPORTACAO E EXPORTACAO LTDA</t>
  </si>
  <si>
    <t>COMERCIAL CIRURGICA RIOCLARENSE LTDA</t>
  </si>
  <si>
    <t>MEDILAR IMP E DIST DE PRODUTOS MEDICOS HOSPITALARES SA</t>
  </si>
  <si>
    <t>LABORATORIOS B BRAUN S.A</t>
  </si>
  <si>
    <t>SULMEDIC COMERCIO DE MEDICAMENTOS LTDA</t>
  </si>
  <si>
    <t>HELIANTO FARMACEUTICA LTDA</t>
  </si>
  <si>
    <t>INOVAMED HOSPITALAR LTDA</t>
  </si>
  <si>
    <t>MEDCENTER COMERCIAL LTDA</t>
  </si>
  <si>
    <t>POLO CIRURGICO LTDA</t>
  </si>
  <si>
    <t>PBL INDUSTRIA E COMERCIO MATERIAIS HOSPITALARES LTDA</t>
  </si>
  <si>
    <t>DESPESA FINANCEIRA</t>
  </si>
  <si>
    <t>NOVEMBRO/2025</t>
  </si>
  <si>
    <t>DESPESA BANCÁRIA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</si>
</sst>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_ ;[Red]\-#,##0.00\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1" fillId="0" borderId="0" xfId="5"/>
    <xf numFmtId="0" fontId="11" fillId="0" borderId="0" xfId="4" applyFont="1" applyAlignment="1">
      <alignment vertical="center"/>
    </xf>
    <xf numFmtId="0" fontId="12" fillId="0" borderId="2" xfId="4" applyFont="1" applyBorder="1" applyAlignment="1">
      <alignment vertical="center" wrapText="1"/>
    </xf>
    <xf numFmtId="4" fontId="12" fillId="0" borderId="3" xfId="4" applyNumberFormat="1" applyFont="1" applyBorder="1" applyAlignment="1">
      <alignment vertical="center"/>
    </xf>
    <xf numFmtId="0" fontId="13" fillId="0" borderId="4" xfId="4" applyFont="1" applyBorder="1" applyAlignment="1">
      <alignment horizontal="left" vertical="center" wrapText="1"/>
    </xf>
    <xf numFmtId="4" fontId="13" fillId="0" borderId="5" xfId="4" applyNumberFormat="1" applyFont="1" applyBorder="1" applyAlignment="1">
      <alignment vertical="center"/>
    </xf>
    <xf numFmtId="0" fontId="12" fillId="0" borderId="0" xfId="4" applyFont="1" applyAlignment="1">
      <alignment horizontal="left" vertical="center" wrapText="1"/>
    </xf>
    <xf numFmtId="4" fontId="12" fillId="0" borderId="0" xfId="4" applyNumberFormat="1" applyFont="1" applyAlignment="1">
      <alignment vertical="center"/>
    </xf>
    <xf numFmtId="0" fontId="12" fillId="3" borderId="4" xfId="4" applyFont="1" applyFill="1" applyBorder="1" applyAlignment="1">
      <alignment horizontal="left" vertical="center" wrapText="1"/>
    </xf>
    <xf numFmtId="4" fontId="12" fillId="3" borderId="5" xfId="4" applyNumberFormat="1" applyFont="1" applyFill="1" applyBorder="1" applyAlignment="1">
      <alignment vertical="center"/>
    </xf>
    <xf numFmtId="0" fontId="14" fillId="0" borderId="0" xfId="4" applyFont="1" applyAlignment="1">
      <alignment vertical="center" wrapText="1"/>
    </xf>
    <xf numFmtId="4" fontId="14" fillId="0" borderId="0" xfId="4" applyNumberFormat="1" applyFont="1" applyAlignment="1">
      <alignment vertical="center"/>
    </xf>
    <xf numFmtId="4" fontId="13" fillId="0" borderId="5" xfId="4" applyNumberFormat="1" applyFont="1" applyBorder="1" applyAlignment="1">
      <alignment horizontal="right" vertical="center"/>
    </xf>
    <xf numFmtId="0" fontId="12" fillId="3" borderId="4" xfId="4" applyFont="1" applyFill="1" applyBorder="1" applyAlignment="1">
      <alignment horizontal="left" vertical="center"/>
    </xf>
    <xf numFmtId="4" fontId="15" fillId="3" borderId="5" xfId="4" applyNumberFormat="1" applyFont="1" applyFill="1" applyBorder="1" applyAlignment="1">
      <alignment vertical="center"/>
    </xf>
    <xf numFmtId="0" fontId="11" fillId="0" borderId="0" xfId="4" applyFont="1"/>
    <xf numFmtId="4" fontId="11" fillId="0" borderId="0" xfId="4" applyNumberFormat="1" applyFont="1"/>
    <xf numFmtId="0" fontId="16" fillId="4" borderId="6" xfId="4" applyFont="1" applyFill="1" applyBorder="1" applyAlignment="1">
      <alignment vertical="center"/>
    </xf>
    <xf numFmtId="166" fontId="16" fillId="4" borderId="7" xfId="4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 indent="1"/>
    </xf>
    <xf numFmtId="14" fontId="1" fillId="0" borderId="0" xfId="2" applyNumberFormat="1" applyAlignment="1">
      <alignment horizontal="left" indent="1"/>
    </xf>
    <xf numFmtId="0" fontId="1" fillId="0" borderId="0" xfId="2" applyAlignment="1">
      <alignment horizontal="left" indent="2"/>
    </xf>
    <xf numFmtId="4" fontId="1" fillId="0" borderId="0" xfId="2" applyNumberFormat="1" applyAlignment="1">
      <alignment horizontal="right"/>
    </xf>
    <xf numFmtId="0" fontId="1" fillId="0" borderId="0" xfId="2"/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20" fillId="0" borderId="0" xfId="2" applyFont="1" applyAlignment="1">
      <alignment horizontal="center" vertical="center" wrapText="1"/>
    </xf>
    <xf numFmtId="164" fontId="2" fillId="0" borderId="0" xfId="2" applyNumberFormat="1" applyFont="1" applyAlignment="1">
      <alignment vertical="center"/>
    </xf>
    <xf numFmtId="0" fontId="21" fillId="0" borderId="0" xfId="2" applyFont="1" applyAlignment="1">
      <alignment vertical="center"/>
    </xf>
    <xf numFmtId="0" fontId="22" fillId="5" borderId="1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horizontal="left" vertical="center" indent="1"/>
    </xf>
    <xf numFmtId="0" fontId="22" fillId="5" borderId="1" xfId="2" applyFont="1" applyFill="1" applyBorder="1" applyAlignment="1">
      <alignment horizontal="left" vertical="center" indent="2"/>
    </xf>
    <xf numFmtId="14" fontId="23" fillId="5" borderId="1" xfId="2" applyNumberFormat="1" applyFont="1" applyFill="1" applyBorder="1" applyAlignment="1">
      <alignment horizontal="center" vertical="center"/>
    </xf>
    <xf numFmtId="14" fontId="23" fillId="5" borderId="1" xfId="2" applyNumberFormat="1" applyFont="1" applyFill="1" applyBorder="1" applyAlignment="1">
      <alignment horizontal="center" vertical="center" wrapText="1"/>
    </xf>
    <xf numFmtId="0" fontId="24" fillId="0" borderId="0" xfId="2" applyFont="1"/>
    <xf numFmtId="0" fontId="25" fillId="0" borderId="1" xfId="6" quotePrefix="1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left" vertical="center" indent="1"/>
    </xf>
    <xf numFmtId="43" fontId="26" fillId="0" borderId="1" xfId="6" applyFont="1" applyFill="1" applyBorder="1" applyAlignment="1">
      <alignment horizontal="left" vertical="center" indent="1"/>
    </xf>
    <xf numFmtId="165" fontId="26" fillId="0" borderId="1" xfId="2" applyNumberFormat="1" applyFont="1" applyBorder="1" applyAlignment="1">
      <alignment horizontal="center" vertical="center"/>
    </xf>
    <xf numFmtId="164" fontId="27" fillId="5" borderId="11" xfId="2" applyNumberFormat="1" applyFont="1" applyFill="1" applyBorder="1" applyAlignment="1">
      <alignment vertical="center"/>
    </xf>
    <xf numFmtId="4" fontId="26" fillId="0" borderId="1" xfId="2" applyNumberFormat="1" applyFont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17" fontId="6" fillId="0" borderId="0" xfId="2" quotePrefix="1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7" fillId="5" borderId="8" xfId="2" applyFont="1" applyFill="1" applyBorder="1" applyAlignment="1">
      <alignment horizontal="left" vertical="center" indent="1"/>
    </xf>
    <xf numFmtId="0" fontId="27" fillId="5" borderId="9" xfId="2" applyFont="1" applyFill="1" applyBorder="1" applyAlignment="1">
      <alignment horizontal="left" vertical="center" indent="1"/>
    </xf>
    <xf numFmtId="0" fontId="27" fillId="5" borderId="10" xfId="2" applyFont="1" applyFill="1" applyBorder="1" applyAlignment="1">
      <alignment horizontal="left" vertical="center" indent="1"/>
    </xf>
  </cellXfs>
  <cellStyles count="7">
    <cellStyle name="Normal" xfId="0" builtinId="0"/>
    <cellStyle name="Normal 12" xfId="1" xr:uid="{F32DF477-E93F-4A2D-A1A1-91D037ED4037}"/>
    <cellStyle name="Normal 2 2 2 2 12 2" xfId="4" xr:uid="{27E90965-F0A1-430C-A697-AAC7FF5456A9}"/>
    <cellStyle name="Normal 3 3" xfId="2" xr:uid="{3CCE18FF-209A-4836-B907-F2D380CF153A}"/>
    <cellStyle name="Normal 4 2" xfId="5" xr:uid="{F631CFC6-450C-4B09-AC9B-AF5F50A523CA}"/>
    <cellStyle name="Normal 5" xfId="3" xr:uid="{FB665556-24B8-4632-97B0-2D2F186A2551}"/>
    <cellStyle name="Vírgula 2" xfId="6" xr:uid="{B859FC73-995B-4336-BDC8-5B0C19B8BEF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489857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5D96B5-EB2C-4E7A-A9AF-548CA0C3A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20560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9</xdr:col>
      <xdr:colOff>600075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E47B25-8C40-4C4E-AFDF-7FDA411F2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</xdr:row>
      <xdr:rowOff>187815</xdr:rowOff>
    </xdr:from>
    <xdr:to>
      <xdr:col>9</xdr:col>
      <xdr:colOff>409575</xdr:colOff>
      <xdr:row>28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74CAE6-1DB3-439A-B5B1-B0C2EB01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59315"/>
          <a:ext cx="5800725" cy="4622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15128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2F1321-E450-4B35-A4E2-80998BA4E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56293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4B32BA-B256-46A6-AD49-C545BD62F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AF26-EAFD-44F6-9553-D570778A1F79}">
  <sheetPr>
    <tabColor theme="9" tint="0.79998168889431442"/>
  </sheetPr>
  <dimension ref="A1:N8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7.7109375" style="1" customWidth="1"/>
    <col min="14" max="14" width="10.7109375" style="1" hidden="1" customWidth="1"/>
    <col min="15" max="16384" width="9.140625" style="1"/>
  </cols>
  <sheetData>
    <row r="1" spans="1:14" ht="80.25" customHeight="1" x14ac:dyDescent="0.25">
      <c r="A1" s="49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51.75" customHeight="1" x14ac:dyDescent="0.25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86.2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s="2" customFormat="1" ht="30.75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2" customFormat="1" ht="30.75" x14ac:dyDescent="0.25">
      <c r="A5" s="50" t="s">
        <v>10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s="2" customFormat="1" ht="35.25" customHeight="1" x14ac:dyDescent="0.25">
      <c r="A6" s="51" t="s">
        <v>19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90.5" customHeight="1" x14ac:dyDescent="0.25">
      <c r="A7" s="53" t="s">
        <v>40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9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A4F0-2B84-45FC-83F1-2CB0EC6B989B}">
  <dimension ref="A1"/>
  <sheetViews>
    <sheetView showGridLines="0" topLeftCell="A10" workbookViewId="0">
      <selection activeCell="A12" sqref="A12"/>
    </sheetView>
  </sheetViews>
  <sheetFormatPr defaultRowHeight="15" x14ac:dyDescent="0.25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9B54-32D1-4829-BDF5-AAB593DB083D}">
  <sheetPr>
    <tabColor theme="9" tint="0.79998168889431442"/>
  </sheetPr>
  <dimension ref="A1:B17"/>
  <sheetViews>
    <sheetView showGridLines="0" zoomScaleNormal="100" workbookViewId="0">
      <selection activeCell="A12" sqref="A12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16384" width="9.140625" style="4"/>
  </cols>
  <sheetData>
    <row r="1" spans="1:2" ht="52.15" customHeight="1" x14ac:dyDescent="0.25">
      <c r="A1" s="3"/>
      <c r="B1" s="3"/>
    </row>
    <row r="2" spans="1:2" ht="27" customHeight="1" x14ac:dyDescent="0.25">
      <c r="A2" s="3"/>
      <c r="B2" s="3"/>
    </row>
    <row r="3" spans="1:2" ht="25.15" customHeight="1" x14ac:dyDescent="0.25">
      <c r="A3" s="54" t="s">
        <v>4</v>
      </c>
      <c r="B3" s="54"/>
    </row>
    <row r="4" spans="1:2" ht="14.45" customHeight="1" x14ac:dyDescent="0.25">
      <c r="A4" s="5"/>
      <c r="B4" s="5"/>
    </row>
    <row r="5" spans="1:2" ht="14.45" customHeight="1" x14ac:dyDescent="0.25">
      <c r="A5" s="5"/>
      <c r="B5" s="5"/>
    </row>
    <row r="6" spans="1:2" ht="15.75" thickBot="1" x14ac:dyDescent="0.3">
      <c r="A6" s="6" t="s">
        <v>5</v>
      </c>
      <c r="B6" s="7">
        <v>182718.64</v>
      </c>
    </row>
    <row r="7" spans="1:2" ht="27.6" customHeight="1" x14ac:dyDescent="0.25">
      <c r="A7" s="8" t="s">
        <v>6</v>
      </c>
      <c r="B7" s="9">
        <v>1728.25</v>
      </c>
    </row>
    <row r="8" spans="1:2" x14ac:dyDescent="0.25">
      <c r="A8" s="10"/>
      <c r="B8" s="11"/>
    </row>
    <row r="9" spans="1:2" x14ac:dyDescent="0.25">
      <c r="A9" s="12" t="s">
        <v>7</v>
      </c>
      <c r="B9" s="13">
        <f>B7</f>
        <v>1728.25</v>
      </c>
    </row>
    <row r="10" spans="1:2" x14ac:dyDescent="0.25">
      <c r="A10" s="10"/>
      <c r="B10" s="11"/>
    </row>
    <row r="11" spans="1:2" ht="27.6" customHeight="1" x14ac:dyDescent="0.25">
      <c r="A11" s="14" t="s">
        <v>8</v>
      </c>
      <c r="B11" s="15"/>
    </row>
    <row r="12" spans="1:2" ht="27.6" customHeight="1" x14ac:dyDescent="0.25">
      <c r="A12" s="8" t="s">
        <v>39</v>
      </c>
      <c r="B12" s="16">
        <v>-1.75</v>
      </c>
    </row>
    <row r="13" spans="1:2" ht="27.6" customHeight="1" x14ac:dyDescent="0.25">
      <c r="A13" s="8" t="s">
        <v>20</v>
      </c>
      <c r="B13" s="16">
        <v>-15518.63</v>
      </c>
    </row>
    <row r="14" spans="1:2" x14ac:dyDescent="0.25">
      <c r="A14" s="10"/>
      <c r="B14" s="11"/>
    </row>
    <row r="15" spans="1:2" ht="27.6" customHeight="1" x14ac:dyDescent="0.25">
      <c r="A15" s="17" t="s">
        <v>7</v>
      </c>
      <c r="B15" s="18">
        <f>SUM(B12:B14)</f>
        <v>-15520.38</v>
      </c>
    </row>
    <row r="16" spans="1:2" x14ac:dyDescent="0.25">
      <c r="B16" s="20"/>
    </row>
    <row r="17" spans="1:2" ht="19.5" customHeight="1" thickBot="1" x14ac:dyDescent="0.3">
      <c r="A17" s="21" t="s">
        <v>1</v>
      </c>
      <c r="B17" s="22">
        <f>B6+B9+B15</f>
        <v>168926.51</v>
      </c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FA17-120E-44E5-9F1C-AB6FDDDD733A}">
  <sheetPr>
    <tabColor theme="6" tint="0.79998168889431442"/>
    <pageSetUpPr fitToPage="1"/>
  </sheetPr>
  <dimension ref="A1:G22"/>
  <sheetViews>
    <sheetView showGridLines="0" tabSelected="1" zoomScaleNormal="100" workbookViewId="0">
      <selection activeCell="A12" sqref="A12"/>
    </sheetView>
  </sheetViews>
  <sheetFormatPr defaultRowHeight="15" x14ac:dyDescent="0.25"/>
  <cols>
    <col min="1" max="1" width="6.140625" style="24" customWidth="1"/>
    <col min="2" max="2" width="18.42578125" style="24" customWidth="1"/>
    <col min="3" max="3" width="42.7109375" style="25" bestFit="1" customWidth="1"/>
    <col min="4" max="4" width="24" style="25" bestFit="1" customWidth="1"/>
    <col min="5" max="5" width="66.28515625" style="25" bestFit="1" customWidth="1"/>
    <col min="6" max="6" width="16.140625" style="28" bestFit="1" customWidth="1"/>
    <col min="7" max="7" width="14.85546875" style="26" customWidth="1"/>
    <col min="8" max="16384" width="9.140625" style="29"/>
  </cols>
  <sheetData>
    <row r="1" spans="1:7" s="23" customFormat="1" ht="53.25" customHeight="1" x14ac:dyDescent="0.25">
      <c r="A1" s="55"/>
      <c r="B1" s="55"/>
      <c r="C1" s="55"/>
      <c r="D1" s="55"/>
      <c r="E1" s="55"/>
      <c r="F1" s="55"/>
      <c r="G1" s="55"/>
    </row>
    <row r="2" spans="1:7" ht="9" customHeight="1" x14ac:dyDescent="0.25">
      <c r="E2" s="26"/>
      <c r="F2" s="27"/>
      <c r="G2" s="28"/>
    </row>
    <row r="3" spans="1:7" s="30" customFormat="1" ht="15" customHeight="1" x14ac:dyDescent="0.25">
      <c r="A3" s="56" t="s">
        <v>11</v>
      </c>
      <c r="B3" s="56"/>
      <c r="C3" s="56"/>
      <c r="D3" s="56"/>
      <c r="E3" s="56"/>
      <c r="F3" s="56"/>
      <c r="G3" s="56"/>
    </row>
    <row r="4" spans="1:7" s="34" customFormat="1" ht="7.5" customHeight="1" x14ac:dyDescent="0.25">
      <c r="A4" s="31"/>
      <c r="B4" s="32"/>
      <c r="C4" s="31"/>
      <c r="D4" s="31"/>
      <c r="E4" s="31"/>
      <c r="F4" s="33"/>
      <c r="G4" s="31"/>
    </row>
    <row r="5" spans="1:7" s="40" customFormat="1" ht="27" customHeight="1" x14ac:dyDescent="0.2">
      <c r="A5" s="35" t="s">
        <v>12</v>
      </c>
      <c r="B5" s="35" t="s">
        <v>13</v>
      </c>
      <c r="C5" s="36" t="s">
        <v>14</v>
      </c>
      <c r="D5" s="35" t="s">
        <v>15</v>
      </c>
      <c r="E5" s="37" t="s">
        <v>16</v>
      </c>
      <c r="F5" s="38" t="s">
        <v>17</v>
      </c>
      <c r="G5" s="39" t="s">
        <v>18</v>
      </c>
    </row>
    <row r="6" spans="1:7" x14ac:dyDescent="0.25">
      <c r="A6" s="41">
        <v>1</v>
      </c>
      <c r="B6" s="42">
        <v>459187</v>
      </c>
      <c r="C6" s="43" t="s">
        <v>21</v>
      </c>
      <c r="D6" s="43" t="s">
        <v>20</v>
      </c>
      <c r="E6" s="44" t="s">
        <v>26</v>
      </c>
      <c r="F6" s="47">
        <v>-1170</v>
      </c>
      <c r="G6" s="45">
        <v>45975</v>
      </c>
    </row>
    <row r="7" spans="1:7" x14ac:dyDescent="0.25">
      <c r="A7" s="41">
        <v>2</v>
      </c>
      <c r="B7" s="42">
        <v>459205</v>
      </c>
      <c r="C7" s="43" t="s">
        <v>21</v>
      </c>
      <c r="D7" s="43" t="s">
        <v>20</v>
      </c>
      <c r="E7" s="44" t="s">
        <v>25</v>
      </c>
      <c r="F7" s="47">
        <v>-1355</v>
      </c>
      <c r="G7" s="45">
        <v>45975</v>
      </c>
    </row>
    <row r="8" spans="1:7" x14ac:dyDescent="0.25">
      <c r="A8" s="41">
        <v>3</v>
      </c>
      <c r="B8" s="42">
        <v>459206</v>
      </c>
      <c r="C8" s="43" t="s">
        <v>21</v>
      </c>
      <c r="D8" s="43" t="s">
        <v>20</v>
      </c>
      <c r="E8" s="44" t="s">
        <v>27</v>
      </c>
      <c r="F8" s="47">
        <v>-1355</v>
      </c>
      <c r="G8" s="45">
        <v>45975</v>
      </c>
    </row>
    <row r="9" spans="1:7" x14ac:dyDescent="0.25">
      <c r="A9" s="41">
        <v>4</v>
      </c>
      <c r="B9" s="42">
        <v>459207</v>
      </c>
      <c r="C9" s="43" t="s">
        <v>21</v>
      </c>
      <c r="D9" s="43" t="s">
        <v>20</v>
      </c>
      <c r="E9" s="44" t="s">
        <v>28</v>
      </c>
      <c r="F9" s="47">
        <v>-1355</v>
      </c>
      <c r="G9" s="45">
        <v>45975</v>
      </c>
    </row>
    <row r="10" spans="1:7" x14ac:dyDescent="0.25">
      <c r="A10" s="41">
        <v>5</v>
      </c>
      <c r="B10" s="42">
        <v>459208</v>
      </c>
      <c r="C10" s="43" t="s">
        <v>21</v>
      </c>
      <c r="D10" s="43" t="s">
        <v>20</v>
      </c>
      <c r="E10" s="44" t="s">
        <v>30</v>
      </c>
      <c r="F10" s="47">
        <v>-1355</v>
      </c>
      <c r="G10" s="45">
        <v>45975</v>
      </c>
    </row>
    <row r="11" spans="1:7" x14ac:dyDescent="0.25">
      <c r="A11" s="41">
        <v>6</v>
      </c>
      <c r="B11" s="42">
        <v>459209</v>
      </c>
      <c r="C11" s="43" t="s">
        <v>21</v>
      </c>
      <c r="D11" s="43" t="s">
        <v>20</v>
      </c>
      <c r="E11" s="44" t="s">
        <v>29</v>
      </c>
      <c r="F11" s="47">
        <v>-1355</v>
      </c>
      <c r="G11" s="45">
        <v>45975</v>
      </c>
    </row>
    <row r="12" spans="1:7" x14ac:dyDescent="0.25">
      <c r="A12" s="41">
        <v>7</v>
      </c>
      <c r="B12" s="42">
        <v>459210</v>
      </c>
      <c r="C12" s="43" t="s">
        <v>21</v>
      </c>
      <c r="D12" s="43" t="s">
        <v>20</v>
      </c>
      <c r="E12" s="44" t="s">
        <v>31</v>
      </c>
      <c r="F12" s="47">
        <v>-1355</v>
      </c>
      <c r="G12" s="45">
        <v>45975</v>
      </c>
    </row>
    <row r="13" spans="1:7" x14ac:dyDescent="0.25">
      <c r="A13" s="41">
        <v>8</v>
      </c>
      <c r="B13" s="42">
        <v>459211</v>
      </c>
      <c r="C13" s="43" t="s">
        <v>21</v>
      </c>
      <c r="D13" s="43" t="s">
        <v>20</v>
      </c>
      <c r="E13" s="44" t="s">
        <v>32</v>
      </c>
      <c r="F13" s="47">
        <v>-1355</v>
      </c>
      <c r="G13" s="45">
        <v>45975</v>
      </c>
    </row>
    <row r="14" spans="1:7" x14ac:dyDescent="0.25">
      <c r="A14" s="41">
        <v>9</v>
      </c>
      <c r="B14" s="42">
        <v>459212</v>
      </c>
      <c r="C14" s="43" t="s">
        <v>21</v>
      </c>
      <c r="D14" s="43" t="s">
        <v>20</v>
      </c>
      <c r="E14" s="44" t="s">
        <v>33</v>
      </c>
      <c r="F14" s="47">
        <v>-1355</v>
      </c>
      <c r="G14" s="45">
        <v>45975</v>
      </c>
    </row>
    <row r="15" spans="1:7" x14ac:dyDescent="0.25">
      <c r="A15" s="41">
        <v>10</v>
      </c>
      <c r="B15" s="42">
        <v>8408</v>
      </c>
      <c r="C15" s="43" t="s">
        <v>22</v>
      </c>
      <c r="D15" s="43" t="s">
        <v>20</v>
      </c>
      <c r="E15" s="44" t="s">
        <v>34</v>
      </c>
      <c r="F15" s="47">
        <v>-880</v>
      </c>
      <c r="G15" s="45">
        <v>45989</v>
      </c>
    </row>
    <row r="16" spans="1:7" x14ac:dyDescent="0.25">
      <c r="A16" s="41">
        <v>11</v>
      </c>
      <c r="B16" s="42">
        <v>8411</v>
      </c>
      <c r="C16" s="43" t="s">
        <v>22</v>
      </c>
      <c r="D16" s="43" t="s">
        <v>20</v>
      </c>
      <c r="E16" s="44" t="s">
        <v>35</v>
      </c>
      <c r="F16" s="47">
        <v>-267.39999999999998</v>
      </c>
      <c r="G16" s="45">
        <v>45989</v>
      </c>
    </row>
    <row r="17" spans="1:7" x14ac:dyDescent="0.25">
      <c r="A17" s="41">
        <v>12</v>
      </c>
      <c r="B17" s="42">
        <v>8431</v>
      </c>
      <c r="C17" s="43" t="s">
        <v>22</v>
      </c>
      <c r="D17" s="43" t="s">
        <v>20</v>
      </c>
      <c r="E17" s="44" t="s">
        <v>36</v>
      </c>
      <c r="F17" s="47">
        <v>-334.4</v>
      </c>
      <c r="G17" s="45">
        <v>45989</v>
      </c>
    </row>
    <row r="18" spans="1:7" x14ac:dyDescent="0.25">
      <c r="A18" s="41">
        <v>13</v>
      </c>
      <c r="B18" s="42">
        <v>140</v>
      </c>
      <c r="C18" s="43" t="s">
        <v>23</v>
      </c>
      <c r="D18" s="43" t="s">
        <v>20</v>
      </c>
      <c r="E18" s="44" t="s">
        <v>37</v>
      </c>
      <c r="F18" s="47">
        <v>-327</v>
      </c>
      <c r="G18" s="45">
        <v>45989</v>
      </c>
    </row>
    <row r="19" spans="1:7" x14ac:dyDescent="0.25">
      <c r="A19" s="41">
        <v>14</v>
      </c>
      <c r="B19" s="42">
        <v>170162</v>
      </c>
      <c r="C19" s="43" t="s">
        <v>22</v>
      </c>
      <c r="D19" s="43" t="s">
        <v>20</v>
      </c>
      <c r="E19" s="44" t="s">
        <v>38</v>
      </c>
      <c r="F19" s="47">
        <v>-214.83</v>
      </c>
      <c r="G19" s="45">
        <v>45989</v>
      </c>
    </row>
    <row r="20" spans="1:7" x14ac:dyDescent="0.25">
      <c r="A20" s="41">
        <v>15</v>
      </c>
      <c r="B20" s="42">
        <v>27272</v>
      </c>
      <c r="C20" s="43" t="s">
        <v>22</v>
      </c>
      <c r="D20" s="43" t="s">
        <v>20</v>
      </c>
      <c r="E20" s="44" t="s">
        <v>24</v>
      </c>
      <c r="F20" s="47">
        <v>-1485</v>
      </c>
      <c r="G20" s="45">
        <v>45989</v>
      </c>
    </row>
    <row r="21" spans="1:7" ht="15.75" thickBot="1" x14ac:dyDescent="0.3">
      <c r="A21" s="41">
        <v>16</v>
      </c>
      <c r="B21" s="42"/>
      <c r="C21" s="43" t="s">
        <v>41</v>
      </c>
      <c r="D21" s="43"/>
      <c r="E21" s="44"/>
      <c r="F21" s="47">
        <v>-1.75</v>
      </c>
      <c r="G21" s="45">
        <v>45989</v>
      </c>
    </row>
    <row r="22" spans="1:7" ht="15.75" thickBot="1" x14ac:dyDescent="0.3">
      <c r="A22" s="57" t="s">
        <v>0</v>
      </c>
      <c r="B22" s="58"/>
      <c r="C22" s="58"/>
      <c r="D22" s="58"/>
      <c r="E22" s="59"/>
      <c r="F22" s="46">
        <f>SUM(F6:F21)</f>
        <v>-15520.38</v>
      </c>
    </row>
  </sheetData>
  <autoFilter ref="A5:G22" xr:uid="{3B284A6B-02DB-4AC5-8CB7-6E757353B477}"/>
  <sortState xmlns:xlrd2="http://schemas.microsoft.com/office/spreadsheetml/2017/richdata2" ref="A6:G20">
    <sortCondition ref="G6:G20"/>
  </sortState>
  <mergeCells count="3">
    <mergeCell ref="A1:G1"/>
    <mergeCell ref="A3:G3"/>
    <mergeCell ref="A22:E22"/>
  </mergeCells>
  <conditionalFormatting sqref="B6:B21">
    <cfRule type="duplicateValues" dxfId="2" priority="40"/>
    <cfRule type="duplicateValues" dxfId="1" priority="41"/>
    <cfRule type="duplicateValues" dxfId="0" priority="4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DD8663-09D4-4C96-A836-555748EB450F}"/>
</file>

<file path=customXml/itemProps2.xml><?xml version="1.0" encoding="utf-8"?>
<ds:datastoreItem xmlns:ds="http://schemas.openxmlformats.org/officeDocument/2006/customXml" ds:itemID="{CEDD5F20-5E4F-4F0F-BFFC-04877A8A6387}"/>
</file>

<file path=customXml/itemProps3.xml><?xml version="1.0" encoding="utf-8"?>
<ds:datastoreItem xmlns:ds="http://schemas.openxmlformats.org/officeDocument/2006/customXml" ds:itemID="{A388EB92-F99B-47A8-ABEA-7D397C5DC4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 </vt:lpstr>
      <vt:lpstr>'COMPOSIÇÃO DAS DESPESAS '!Area_de_impressao</vt:lpstr>
      <vt:lpstr>'FLUXO DE CAIXA'!Area_de_impressao</vt:lpstr>
      <vt:lpstr>'COMPOSIÇÃO DAS DESPESAS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2025-12-11T12:52:25Z</cp:lastPrinted>
  <dcterms:created xsi:type="dcterms:W3CDTF">2025-03-12T18:34:20Z</dcterms:created>
  <dcterms:modified xsi:type="dcterms:W3CDTF">2025-12-11T12:52:30Z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